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0080D586-6372-435D-9610-8823037DE0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D24" i="1" l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<sst xmlns="http://schemas.openxmlformats.org/spreadsheetml/2006/main" count="45" uniqueCount="37">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</sst>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162398520</v>
      </c>
      <c r="D3" s="3">
        <f t="shared" ref="D3:E3" si="0">SUM(D4:D13)</f>
        <v>39266016.980000004</v>
      </c>
      <c r="E3" s="4">
        <f t="shared" si="0"/>
        <v>39266016.980000004</v>
      </c>
    </row>
    <row r="4" spans="1:5" x14ac:dyDescent="0.2">
      <c r="A4" s="5"/>
      <c r="B4" s="14" t="s">
        <v>1</v>
      </c>
      <c r="C4" s="6">
        <v>2785000</v>
      </c>
      <c r="D4" s="6">
        <v>1271960.81</v>
      </c>
      <c r="E4" s="7">
        <v>1271960.81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90000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1909000</v>
      </c>
      <c r="D7" s="6">
        <v>171754.25</v>
      </c>
      <c r="E7" s="7">
        <v>171754.25</v>
      </c>
    </row>
    <row r="8" spans="1:5" x14ac:dyDescent="0.2">
      <c r="A8" s="5"/>
      <c r="B8" s="14" t="s">
        <v>5</v>
      </c>
      <c r="C8" s="6">
        <v>536000</v>
      </c>
      <c r="D8" s="6">
        <v>552917.54</v>
      </c>
      <c r="E8" s="7">
        <v>552917.54</v>
      </c>
    </row>
    <row r="9" spans="1:5" x14ac:dyDescent="0.2">
      <c r="A9" s="5"/>
      <c r="B9" s="14" t="s">
        <v>6</v>
      </c>
      <c r="C9" s="6">
        <v>387000</v>
      </c>
      <c r="D9" s="6">
        <v>6241.57</v>
      </c>
      <c r="E9" s="7">
        <v>6241.57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104391520</v>
      </c>
      <c r="D11" s="6">
        <v>25201354.41</v>
      </c>
      <c r="E11" s="7">
        <v>25201354.41</v>
      </c>
    </row>
    <row r="12" spans="1:5" x14ac:dyDescent="0.2">
      <c r="A12" s="5"/>
      <c r="B12" s="14" t="s">
        <v>9</v>
      </c>
      <c r="C12" s="6">
        <v>52300000</v>
      </c>
      <c r="D12" s="6">
        <v>12061788.4</v>
      </c>
      <c r="E12" s="7">
        <v>12061788.4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162398520</v>
      </c>
      <c r="D14" s="9">
        <f t="shared" ref="D14:E14" si="1">SUM(D15:D23)</f>
        <v>51901906.380000003</v>
      </c>
      <c r="E14" s="10">
        <f t="shared" si="1"/>
        <v>51427040.039999999</v>
      </c>
    </row>
    <row r="15" spans="1:5" x14ac:dyDescent="0.2">
      <c r="A15" s="5"/>
      <c r="B15" s="14" t="s">
        <v>12</v>
      </c>
      <c r="C15" s="6">
        <v>41346803.420000002</v>
      </c>
      <c r="D15" s="6">
        <v>8623863.7400000002</v>
      </c>
      <c r="E15" s="7">
        <v>8623863.7400000002</v>
      </c>
    </row>
    <row r="16" spans="1:5" x14ac:dyDescent="0.2">
      <c r="A16" s="5"/>
      <c r="B16" s="14" t="s">
        <v>13</v>
      </c>
      <c r="C16" s="6">
        <v>13485427</v>
      </c>
      <c r="D16" s="6">
        <v>3504108.83</v>
      </c>
      <c r="E16" s="7">
        <v>3036331.59</v>
      </c>
    </row>
    <row r="17" spans="1:5" x14ac:dyDescent="0.2">
      <c r="A17" s="5"/>
      <c r="B17" s="14" t="s">
        <v>14</v>
      </c>
      <c r="C17" s="6">
        <v>15289704.18</v>
      </c>
      <c r="D17" s="6">
        <v>2798021.24</v>
      </c>
      <c r="E17" s="7">
        <v>2790932.14</v>
      </c>
    </row>
    <row r="18" spans="1:5" x14ac:dyDescent="0.2">
      <c r="A18" s="5"/>
      <c r="B18" s="14" t="s">
        <v>9</v>
      </c>
      <c r="C18" s="6">
        <v>16746714.67</v>
      </c>
      <c r="D18" s="6">
        <v>9150188.1799999997</v>
      </c>
      <c r="E18" s="7">
        <v>9150188.1799999997</v>
      </c>
    </row>
    <row r="19" spans="1:5" x14ac:dyDescent="0.2">
      <c r="A19" s="5"/>
      <c r="B19" s="14" t="s">
        <v>15</v>
      </c>
      <c r="C19" s="6">
        <v>60000</v>
      </c>
      <c r="D19" s="6">
        <v>2594603.02</v>
      </c>
      <c r="E19" s="7">
        <v>2594603.02</v>
      </c>
    </row>
    <row r="20" spans="1:5" x14ac:dyDescent="0.2">
      <c r="A20" s="5"/>
      <c r="B20" s="14" t="s">
        <v>16</v>
      </c>
      <c r="C20" s="6">
        <v>71306070.730000004</v>
      </c>
      <c r="D20" s="6">
        <v>23134661.359999999</v>
      </c>
      <c r="E20" s="7">
        <v>23134661.359999999</v>
      </c>
    </row>
    <row r="21" spans="1:5" x14ac:dyDescent="0.2">
      <c r="A21" s="5"/>
      <c r="B21" s="14" t="s">
        <v>17</v>
      </c>
      <c r="C21" s="6">
        <v>500000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3663800</v>
      </c>
      <c r="D23" s="6">
        <v>2096460.01</v>
      </c>
      <c r="E23" s="7">
        <v>2096460.01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-12635889.399999999</v>
      </c>
      <c r="E24" s="13">
        <f>E3-E14</f>
        <v>-12161023.059999995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-2240513.2800000003</v>
      </c>
      <c r="E28" s="21">
        <f>SUM(E29:E35)</f>
        <v>-2233424.1800000002</v>
      </c>
    </row>
    <row r="29" spans="1:5" x14ac:dyDescent="0.2">
      <c r="A29" s="5"/>
      <c r="B29" s="14" t="s">
        <v>26</v>
      </c>
      <c r="C29" s="22">
        <v>0</v>
      </c>
      <c r="D29" s="22">
        <v>815508.65</v>
      </c>
      <c r="E29" s="23">
        <v>815508.65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2151652.29</v>
      </c>
      <c r="E33" s="23">
        <v>2158741.39</v>
      </c>
    </row>
    <row r="34" spans="1:5" x14ac:dyDescent="0.2">
      <c r="A34" s="5"/>
      <c r="B34" s="14" t="s">
        <v>31</v>
      </c>
      <c r="C34" s="22">
        <v>0</v>
      </c>
      <c r="D34" s="22">
        <v>-4872245.62</v>
      </c>
      <c r="E34" s="23">
        <v>-4872245.62</v>
      </c>
    </row>
    <row r="35" spans="1:5" x14ac:dyDescent="0.2">
      <c r="A35" s="5"/>
      <c r="B35" s="14" t="s">
        <v>32</v>
      </c>
      <c r="C35" s="22">
        <v>0</v>
      </c>
      <c r="D35" s="22">
        <v>-335428.59999999998</v>
      </c>
      <c r="E35" s="23">
        <v>-335428.59999999998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-10395376.119999999</v>
      </c>
      <c r="E36" s="25">
        <f>SUM(E37:E39)</f>
        <v>-9927598.879999999</v>
      </c>
    </row>
    <row r="37" spans="1:5" x14ac:dyDescent="0.2">
      <c r="A37" s="5"/>
      <c r="B37" s="14" t="s">
        <v>30</v>
      </c>
      <c r="C37" s="22">
        <v>0</v>
      </c>
      <c r="D37" s="22">
        <v>-975458.83</v>
      </c>
      <c r="E37" s="23">
        <v>-507681.59</v>
      </c>
    </row>
    <row r="38" spans="1:5" x14ac:dyDescent="0.2">
      <c r="B38" s="1" t="s">
        <v>31</v>
      </c>
      <c r="C38" s="22">
        <v>0</v>
      </c>
      <c r="D38" s="22">
        <v>-9419917.2899999991</v>
      </c>
      <c r="E38" s="23">
        <v>-9419917.2899999991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-12635889.399999999</v>
      </c>
      <c r="E40" s="13">
        <f>E28+E36</f>
        <v>-12161023.059999999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2024-04-26T14:27:59Z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